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C65" i="1"/>
  <c r="H47" i="1"/>
  <c r="H58" i="1"/>
  <c r="H29" i="1"/>
  <c r="H57" i="1"/>
  <c r="H54" i="1"/>
  <c r="H36" i="1" l="1"/>
  <c r="H24" i="1" l="1"/>
  <c r="H18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<sst xmlns="http://schemas.openxmlformats.org/spreadsheetml/2006/main" count="73" uniqueCount="44">
  <si>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</si>
  <si>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</si>
  <si>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</si>
  <si>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</si>
  <si>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</si>
  <si>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</si>
  <si>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</si>
  <si>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</si>
  <si>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</si>
  <si>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</si>
  <si>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</si>
  <si>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</si>
  <si>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</si>
  <si>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</si>
  <si>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</si>
  <si>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</si>
  <si>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</si>
  <si>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</si>
  <si>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</si>
  <si>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</si>
  <si>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</si>
  <si>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</si>
  <si>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</si>
  <si>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</si>
  <si>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</si>
  <si>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</si>
  <si>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</si>
  <si>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</si>
  <si>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</si>
  <si>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</si>
  <si>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Dana:21.06.2021.</t>
  </si>
  <si>
    <t>Primljena i neutrošena participacija od 21.06.2021.</t>
  </si>
  <si>
    <t>Dana 21.06.2021.godine Dom zdravlja Požarevac je izvršio plaćanje prema dobavljačima:</t>
  </si>
  <si>
    <t>Eldent servis</t>
  </si>
  <si>
    <t>Profil</t>
  </si>
  <si>
    <t>NEO YU DENT</t>
  </si>
  <si>
    <t>41/21</t>
  </si>
  <si>
    <t>40/21</t>
  </si>
  <si>
    <t>PO1-1-454/2021</t>
  </si>
  <si>
    <t>PO1-1-520/2021</t>
  </si>
  <si>
    <t>OT_0480/21</t>
  </si>
  <si>
    <t>OT_0479/21</t>
  </si>
  <si>
    <t>UKUPNOO MATERIJALNI TROŠKOVI-ZUBNO</t>
  </si>
  <si>
    <t>UKUPNOO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</si>
</sst>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1" zoomScaleNormal="100" workbookViewId="0">
      <selection activeCell="B71" sqref="B71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44368</v>
      </c>
      <c r="H12" s="14">
        <v>1478733.73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44368</v>
      </c>
      <c r="H13" s="2">
        <f>H14+H30-H37-H51</f>
        <v>1352359.8699999992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44368</v>
      </c>
      <c r="H14" s="3">
        <f>H15+H16+H17+H18+H19+H20+H21+H22+H23+H24+H25+H26+H27+H29+H28</f>
        <v>1285185.5399999991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-1187400.36-13333.32-11353.58</f>
        <v>204807.20999999918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</f>
        <v>1063916.67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</f>
        <v>16461.659999999989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44368</v>
      </c>
      <c r="H30" s="3">
        <f>H31+H32+H33+H34+H35+H36</f>
        <v>204949.9599999999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40250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</f>
        <v>88304.16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44368</v>
      </c>
      <c r="H37" s="4">
        <f>SUM(H38:H50)</f>
        <v>27775.629999999997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f>300+24658.28+77.09+2740.26</f>
        <v>27775.629999999997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44368</v>
      </c>
      <c r="H51" s="4">
        <f>SUM(H52:H56)</f>
        <v>110000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f>40250+69750</f>
        <v>110000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44368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</f>
        <v>797868.57999999938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f>72353.63+335457.9+191034.06+73649.13</f>
        <v>672494.72000000009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1477733.7299999981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30500</v>
      </c>
      <c r="D63" s="1" t="s">
        <v>36</v>
      </c>
    </row>
    <row r="64" spans="2:12" x14ac:dyDescent="0.25">
      <c r="B64" s="1" t="s">
        <v>33</v>
      </c>
      <c r="C64" s="2">
        <v>9750</v>
      </c>
      <c r="D64" s="1" t="s">
        <v>37</v>
      </c>
    </row>
    <row r="65" spans="2:4" x14ac:dyDescent="0.25">
      <c r="B65" s="50" t="s">
        <v>42</v>
      </c>
      <c r="C65" s="6">
        <f>SUM(C63:C64)</f>
        <v>40250</v>
      </c>
      <c r="D65" s="1"/>
    </row>
    <row r="66" spans="2:4" x14ac:dyDescent="0.25">
      <c r="B66" s="1" t="s">
        <v>33</v>
      </c>
      <c r="C66" s="2">
        <v>6450</v>
      </c>
      <c r="D66" s="1" t="s">
        <v>37</v>
      </c>
    </row>
    <row r="67" spans="2:4" x14ac:dyDescent="0.25">
      <c r="B67" s="1" t="s">
        <v>34</v>
      </c>
      <c r="C67" s="2">
        <v>6480</v>
      </c>
      <c r="D67" s="1" t="s">
        <v>38</v>
      </c>
    </row>
    <row r="68" spans="2:4" x14ac:dyDescent="0.25">
      <c r="B68" s="1" t="s">
        <v>34</v>
      </c>
      <c r="C68" s="2">
        <v>2160</v>
      </c>
      <c r="D68" s="1" t="s">
        <v>39</v>
      </c>
    </row>
    <row r="69" spans="2:4" x14ac:dyDescent="0.25">
      <c r="B69" s="1" t="s">
        <v>35</v>
      </c>
      <c r="C69" s="2">
        <v>40143.199999999997</v>
      </c>
      <c r="D69" s="1" t="s">
        <v>40</v>
      </c>
    </row>
    <row r="70" spans="2:4" x14ac:dyDescent="0.25">
      <c r="B70" s="1" t="s">
        <v>35</v>
      </c>
      <c r="C70" s="2">
        <v>14516.8</v>
      </c>
      <c r="D70" s="1" t="s">
        <v>41</v>
      </c>
    </row>
    <row r="71" spans="2:4" x14ac:dyDescent="0.25">
      <c r="B71" s="51" t="s">
        <v>43</v>
      </c>
      <c r="C71" s="6">
        <f>SUM(C66:C70)</f>
        <v>69750</v>
      </c>
      <c r="D71" s="1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2021-06-22T12:57:25Z</dcterms:modified>
  <cp:category/>
  <cp:contentStatus/>
</cp:coreProperties>
</file>